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leau FDVA" sheetId="1" r:id="rId1"/>
  </sheets>
  <definedNames>
    <definedName name="_xlnm.Print_Area" localSheetId="0">'Tableau FDVA'!$A$1:$E$99</definedName>
    <definedName name="_xlnm._FilterDatabase" localSheetId="0" hidden="1">'Tableau FDVA'!$A$1:$E$99</definedName>
  </definedNames>
  <calcPr fullCalcOnLoad="1"/>
</workbook>
</file>

<file path=xl/sharedStrings.xml><?xml version="1.0" encoding="utf-8"?>
<sst xmlns="http://schemas.openxmlformats.org/spreadsheetml/2006/main" count="197" uniqueCount="148">
  <si>
    <t>Nom de l'association</t>
  </si>
  <si>
    <t>Ville</t>
  </si>
  <si>
    <t>Montant F financé</t>
  </si>
  <si>
    <t>Montant financé</t>
  </si>
  <si>
    <t>Montant total financé</t>
  </si>
  <si>
    <t>MUSIQUE DE CHAMBRE ET JARDIN</t>
  </si>
  <si>
    <t>SAINTES</t>
  </si>
  <si>
    <t>SOCIETE D'ARCHEOLOGIE ET D'HISTOIRE DE LA CHARENTE MARITIME</t>
  </si>
  <si>
    <t>LES GALI'POTES</t>
  </si>
  <si>
    <t>ST AGNANT</t>
  </si>
  <si>
    <t>LE GRAND ROCHEFORT IMPROVISATION CLUB (LE G.R.I.C.)</t>
  </si>
  <si>
    <t>ROCHEFORT</t>
  </si>
  <si>
    <t>FONDS AUDIOVISUEL DE RECHERCHE (FAR)</t>
  </si>
  <si>
    <t>LA ROCHELLE</t>
  </si>
  <si>
    <t>ASSOCIATION DES SOCIETES ET ECOLES DE MUSIQUE DE LA CHARENTE MARITIME</t>
  </si>
  <si>
    <t>'A TRAVERS CHANTS'</t>
  </si>
  <si>
    <t>AIGREFEUILLE D AUNIS</t>
  </si>
  <si>
    <t>LES FORTS EN BULLES</t>
  </si>
  <si>
    <t>LE CREUSET</t>
  </si>
  <si>
    <t>LES NOUILLERS</t>
  </si>
  <si>
    <t>TEURLAY ENVIRONNEMENT THEÂTRE</t>
  </si>
  <si>
    <t>CLÉRAC</t>
  </si>
  <si>
    <t>PATRIMOINE ST SEURIN D'UZET (COMMUNE DE CHENAC ST SEURIN D'UZET)</t>
  </si>
  <si>
    <t>CHENAC-SAINT-SEURIN-D'UZET</t>
  </si>
  <si>
    <t>ASSOCIATION COOLISSES</t>
  </si>
  <si>
    <t>ADHEOS, ASSOCIATION D'AIDE DE DÉFENSE HOMOSEXUELLE ET POUR L'ÉGALITÉ DES ORIENTATIONS SEXUELLES</t>
  </si>
  <si>
    <t>LES AILES DE LA VIE</t>
  </si>
  <si>
    <t>ANDILLY</t>
  </si>
  <si>
    <t>COLLECTIF FERMES URBAINES LA ROCHELLE</t>
  </si>
  <si>
    <t>DOMPIERRE-SUR-MER</t>
  </si>
  <si>
    <t>ESPACE DE CULTURE OCEANE, DU LITTORAL 
ET DE L'ENVIRONNEMENT ( ECOLE DE LA MER)</t>
  </si>
  <si>
    <t>LES PLATES - L'ENFANT ET LA MER</t>
  </si>
  <si>
    <t>INITIATIVE CATERING</t>
  </si>
  <si>
    <t>GRAINES DE TROC</t>
  </si>
  <si>
    <t>PERIGNY</t>
  </si>
  <si>
    <t>ASSOCIATION DE PROTECTION DES ANES ET DES CHEVAUX -REFUGE ET FOURRIERE EQUINE - A.P.A.C</t>
  </si>
  <si>
    <t>LE CHATEAU-D'OLERON</t>
  </si>
  <si>
    <t>ASSOCIATION DE GESTION DE L'ESPACE LA GRAPPE (L'AGELAG)</t>
  </si>
  <si>
    <t>SAINT-JEAN d'ANGELY</t>
  </si>
  <si>
    <t>LA MER POUR TOUS</t>
  </si>
  <si>
    <t>LE SAS</t>
  </si>
  <si>
    <t>CLUB GRAND OUEST AVIATION, CGOA</t>
  </si>
  <si>
    <t>BIG UP 17 !</t>
  </si>
  <si>
    <t>LES FOUS CAVES</t>
  </si>
  <si>
    <t>CRAZANNES</t>
  </si>
  <si>
    <t>LA PROUE</t>
  </si>
  <si>
    <t>BELLE RIVE</t>
  </si>
  <si>
    <t>CENTRE D'ANIMATION ET DE CITOYENNETÉ DE SURGÈRES</t>
  </si>
  <si>
    <t>SURGÈRES</t>
  </si>
  <si>
    <t>ASSOCIATION EOLE</t>
  </si>
  <si>
    <t>JEU DE AMBULE</t>
  </si>
  <si>
    <t>SAINT-PIERRE-DU-PALAIS</t>
  </si>
  <si>
    <t>FOYER RURAL DE CHERAC</t>
  </si>
  <si>
    <t>CHERAC</t>
  </si>
  <si>
    <t>RURH'ART</t>
  </si>
  <si>
    <t>SAINT-HILAIRE-DE-VILLEFRANCHE</t>
  </si>
  <si>
    <t>DANS L'OEIL DU SILO</t>
  </si>
  <si>
    <t>FOYER RURAL DE SAINT DENIS D'OLERON</t>
  </si>
  <si>
    <t>ST DENIS D OLERON</t>
  </si>
  <si>
    <t>FOYER RURAL DE SAINT-PIERRE-D'AMILLY</t>
  </si>
  <si>
    <t>SAINT-PIERRE-D'AMILLY</t>
  </si>
  <si>
    <t>ACTIVITES 2000</t>
  </si>
  <si>
    <t>CHEVANCEAUX</t>
  </si>
  <si>
    <t>BAMBINS D'AUNIS</t>
  </si>
  <si>
    <t>FORGES</t>
  </si>
  <si>
    <t>COMITE DEPARTEMENTAL UFOLEP CHARENTE MARITIME (UNION FRANÇAISE DES OEUVRES LAIQUES D'EDUCATION PHYSIQUE DE CHARENTE MARITIME)</t>
  </si>
  <si>
    <t>SOS AMITIE LA ROCHELLE</t>
  </si>
  <si>
    <t xml:space="preserve">MAISON ASSOCIATIVE DE LA SANTE </t>
  </si>
  <si>
    <t>ETOIL'CLOWN</t>
  </si>
  <si>
    <t>CHANIERS</t>
  </si>
  <si>
    <t>ASSOCIATION COEUR ET VIE</t>
  </si>
  <si>
    <t>ASSOCIATION PONS - GEMOZAC CYCLISTE</t>
  </si>
  <si>
    <t>PONS</t>
  </si>
  <si>
    <t>PALLIA-SAINTONGE</t>
  </si>
  <si>
    <t>LES ENCHANTEUSES</t>
  </si>
  <si>
    <t>SECOURS POPULAIRE, FEDERATION DEPARTEMENTALE DE CHARENTE-MARITIME</t>
  </si>
  <si>
    <t>PARRAINAGE 17</t>
  </si>
  <si>
    <t>LAGORD</t>
  </si>
  <si>
    <t>LE MOULIN SOLIDAIRE</t>
  </si>
  <si>
    <t xml:space="preserve">CERCOUX </t>
  </si>
  <si>
    <t>DO L'ENFANT DOM</t>
  </si>
  <si>
    <t>FOURAS</t>
  </si>
  <si>
    <t>COOPERATION INTERNATIONALE POUR LES EQUILIBRES LOCAUX (CIELO)</t>
  </si>
  <si>
    <t>AERO-CLUB ANGERIEN</t>
  </si>
  <si>
    <t>SAINT-JEAN D'ANGELY</t>
  </si>
  <si>
    <t>COMITE DEPARTEMENTAL HANDISPORT 17</t>
  </si>
  <si>
    <t>COMITE DEPARTEMENTAL SPORT ADAPTE 17</t>
  </si>
  <si>
    <t>AQUA 17</t>
  </si>
  <si>
    <t>COMITE DEPARTEMENTAL DES SOCIETES D'AVIRON DE CHARENTE-MARITIME</t>
  </si>
  <si>
    <t>CLUB D'AVIRON SAINTAIS</t>
  </si>
  <si>
    <t>COMITE DEPARTEMENTAL DE BASKET BALL</t>
  </si>
  <si>
    <t>PUILBOREAU</t>
  </si>
  <si>
    <t>COMITE DEPARTEMENTAL D'ESCRIME DE LA CHARENTE-MARITIME</t>
  </si>
  <si>
    <t>ASSOCIATION SPORTIVE MONTGUYONNAISE SECTION FOOTBALL</t>
  </si>
  <si>
    <t>MONTGUYON</t>
  </si>
  <si>
    <t>JUDO-CLUB ST JEAN D'ANGELY/TONNAY-BOUTONNE</t>
  </si>
  <si>
    <t>ST JEAN D ANGELY</t>
  </si>
  <si>
    <t>ECHIQUIER SURGERIEN</t>
  </si>
  <si>
    <t>VOUHE</t>
  </si>
  <si>
    <t>ATHLETISME SUD 17</t>
  </si>
  <si>
    <t>COMITE DEPARTEMENTAL DU JEU D'ECHECS CHARENTE MARITIME</t>
  </si>
  <si>
    <t>COMITE DEPARTEMENTAL D'AERO-MODELISME DE CHARENTE-MARITIME : CDAM  17</t>
  </si>
  <si>
    <t>COMITE DEPARTEMENTAL DE TIR A L'ARC DE CHARENTE-MARITIME</t>
  </si>
  <si>
    <t>LA DEVISE</t>
  </si>
  <si>
    <t>CERCLE HANDI ROCHELAIS</t>
  </si>
  <si>
    <t>ASSOC SPORT ATHLETIQUE ROCHEFORTAIS VOLLEY-BALL (S.A.R. VOLLEY-BALL)</t>
  </si>
  <si>
    <t>SAINTES VOLLEY BALL - SVB</t>
  </si>
  <si>
    <t>COEUR DE SPORT 17</t>
  </si>
  <si>
    <t>BREUIL MAGNE</t>
  </si>
  <si>
    <t>COMITE DEPARTEMENTAL DE SPELEOLOGIE ET CANYON DE CHARENTE-MARITIME</t>
  </si>
  <si>
    <t>FONTCOUVERTE</t>
  </si>
  <si>
    <t>HANDBALL AULNAY 1998 (HBA 98)</t>
  </si>
  <si>
    <t>AULNAY</t>
  </si>
  <si>
    <t>SPORTING CLUB ANGERIEN</t>
  </si>
  <si>
    <t>ST JEAN D'ANGELY</t>
  </si>
  <si>
    <t>ROCHEFORT AEROMODEL CLUB 17</t>
  </si>
  <si>
    <t>ASSOCIATION SPORTIVE MONTGUYONNAISE DE HAND-BALL (ASMHB)</t>
  </si>
  <si>
    <t>TENNIS-CLUB ANGERIEN</t>
  </si>
  <si>
    <t>VELOCE CLUB CHARENTE OCEAN (VCCO)</t>
  </si>
  <si>
    <t>COMITE DEPARTEMENTAL DE BADMINTON DE CHARENTE-MARITIME'</t>
  </si>
  <si>
    <t>LE JEUNE CRAN DE CHEVANCEAUX</t>
  </si>
  <si>
    <t>HANDBALL OLYMPIC PONS-GEMOZAC</t>
  </si>
  <si>
    <t>FOOTBALL CLUB PORTES D'OCEAN 17</t>
  </si>
  <si>
    <t>MEDIS</t>
  </si>
  <si>
    <t>COMITE DEPARTEMENTAL SPORTIF DES FOYERS RURAUX DE CHARENTE MARITIME</t>
  </si>
  <si>
    <t>SAINT-SAVINIEN</t>
  </si>
  <si>
    <t>AUNIS ATLANTIQUE PATINAGE</t>
  </si>
  <si>
    <t>SAINT-JEAN-DE-LIVERSAY</t>
  </si>
  <si>
    <t>ASSOCIATION' PREMIERE COMPAGNIE D'ARCHERS ROCHEFORTAIS SAR TIR A L'ARC'</t>
  </si>
  <si>
    <t>AVENIR CYCLISTE NIEUL-LES-SAINTES</t>
  </si>
  <si>
    <t>NIEUL LES SAINTES</t>
  </si>
  <si>
    <t>VELO CLUB SAINTAIS</t>
  </si>
  <si>
    <t>GYM PLAISIR - GYM SOURIRE</t>
  </si>
  <si>
    <t>SONNAC</t>
  </si>
  <si>
    <t>SPORTING CLUB SURGERIEN HAND BALL</t>
  </si>
  <si>
    <t>SURGERES</t>
  </si>
  <si>
    <t>LOUBINE CLUB PRESQU'ILE D'ARVERT</t>
  </si>
  <si>
    <t>LA TREMBLADE</t>
  </si>
  <si>
    <t>FOOTBALL CLUB CANTON DE COURÇON (FC2C)</t>
  </si>
  <si>
    <t>COURçON</t>
  </si>
  <si>
    <t>ASSOCIATION NEW WAVE BOWLING LA ROCHELLE(NWB LA ROCHELLE)</t>
  </si>
  <si>
    <t>UNION SPORTIVE CERCOUX CLOTTAISE</t>
  </si>
  <si>
    <t>COMITE TERRITORIAL CHARENTE-MARITIME DE LA MONTAGNE ET DE L'ESCALADE (CTFFME 17)</t>
  </si>
  <si>
    <t>GEMOZAC</t>
  </si>
  <si>
    <t>COMITE DEPARTEMENTALE DE CHARENTE MARITIME DE VOL LIBRE</t>
  </si>
  <si>
    <t>CORME ROYAL</t>
  </si>
  <si>
    <t>COMITE DEPARTEMENTAL D'EQUITATION DE CHARENTE MARITIME (CDE 17)</t>
  </si>
  <si>
    <t xml:space="preserve">SAINTES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</si>
</sst>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[$€-40C];[RED]\-#,##0\ [$€-40C]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wrapText="1"/>
    </xf>
    <xf numFmtId="164" fontId="3" fillId="0" borderId="1" xfId="0" applyFont="1" applyFill="1" applyBorder="1" applyAlignment="1">
      <alignment horizontal="left"/>
    </xf>
    <xf numFmtId="165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right" vertical="center"/>
    </xf>
    <xf numFmtId="164" fontId="3" fillId="0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right" vertical="center"/>
    </xf>
    <xf numFmtId="164" fontId="4" fillId="0" borderId="1" xfId="0" applyFont="1" applyBorder="1" applyAlignment="1">
      <alignment horizontal="left" vertical="center"/>
    </xf>
    <xf numFmtId="164" fontId="4" fillId="0" borderId="1" xfId="0" applyFont="1" applyFill="1" applyBorder="1" applyAlignment="1">
      <alignment horizontal="left" vertical="center"/>
    </xf>
    <xf numFmtId="164" fontId="0" fillId="0" borderId="0" xfId="0" applyFill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Alignment="1">
      <alignment/>
    </xf>
    <xf numFmtId="165" fontId="6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  <xf numFmtId="164" fontId="8" fillId="0" borderId="1" xfId="0" applyFont="1" applyBorder="1" applyAlignment="1">
      <alignment/>
    </xf>
    <xf numFmtId="164" fontId="9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tabSelected="1" zoomScale="75" zoomScaleNormal="75" workbookViewId="0" topLeftCell="A94">
      <selection activeCell="A67" sqref="A67"/>
    </sheetView>
  </sheetViews>
  <sheetFormatPr defaultColWidth="10.28125" defaultRowHeight="12.75"/>
  <cols>
    <col min="1" max="1" width="213.421875" style="1" customWidth="1"/>
    <col min="2" max="2" width="47.421875" style="0" customWidth="1"/>
    <col min="3" max="3" width="17.421875" style="0" hidden="1" customWidth="1"/>
    <col min="4" max="4" width="9.8515625" style="0" hidden="1" customWidth="1"/>
    <col min="5" max="5" width="18.57421875" style="2" customWidth="1"/>
    <col min="6" max="6" width="16.00390625" style="0" customWidth="1"/>
    <col min="7" max="16384" width="11.00390625" style="0" customWidth="1"/>
  </cols>
  <sheetData>
    <row r="1" spans="1:5" ht="27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03.5" customHeight="1">
      <c r="A2" s="4" t="s">
        <v>5</v>
      </c>
      <c r="B2" s="5" t="s">
        <v>6</v>
      </c>
      <c r="C2" s="6">
        <v>3000</v>
      </c>
      <c r="D2" s="6"/>
      <c r="E2" s="7">
        <f aca="true" t="shared" si="0" ref="E2:E91">C2+D2</f>
        <v>3000</v>
      </c>
    </row>
    <row r="3" spans="1:5" ht="103.5" customHeight="1">
      <c r="A3" s="8" t="s">
        <v>7</v>
      </c>
      <c r="B3" s="5" t="s">
        <v>6</v>
      </c>
      <c r="C3" s="9">
        <v>1000</v>
      </c>
      <c r="D3" s="9"/>
      <c r="E3" s="10">
        <f t="shared" si="0"/>
        <v>1000</v>
      </c>
    </row>
    <row r="4" spans="1:5" ht="103.5" customHeight="1">
      <c r="A4" s="4" t="s">
        <v>8</v>
      </c>
      <c r="B4" s="5" t="s">
        <v>9</v>
      </c>
      <c r="C4" s="6">
        <f>4000+1000</f>
        <v>5000</v>
      </c>
      <c r="D4" s="6"/>
      <c r="E4" s="7">
        <f t="shared" si="0"/>
        <v>5000</v>
      </c>
    </row>
    <row r="5" spans="1:5" ht="103.5" customHeight="1">
      <c r="A5" s="4" t="s">
        <v>10</v>
      </c>
      <c r="B5" s="5" t="s">
        <v>11</v>
      </c>
      <c r="C5" s="6">
        <f>3500+700</f>
        <v>4200</v>
      </c>
      <c r="D5" s="6"/>
      <c r="E5" s="7">
        <f t="shared" si="0"/>
        <v>4200</v>
      </c>
    </row>
    <row r="6" spans="1:5" ht="103.5" customHeight="1">
      <c r="A6" s="4" t="s">
        <v>12</v>
      </c>
      <c r="B6" s="5" t="s">
        <v>13</v>
      </c>
      <c r="C6" s="6">
        <v>2500</v>
      </c>
      <c r="D6" s="6"/>
      <c r="E6" s="7">
        <f t="shared" si="0"/>
        <v>2500</v>
      </c>
    </row>
    <row r="7" spans="1:5" ht="103.5" customHeight="1">
      <c r="A7" s="4" t="s">
        <v>14</v>
      </c>
      <c r="B7" s="5" t="s">
        <v>11</v>
      </c>
      <c r="C7" s="6">
        <v>1500</v>
      </c>
      <c r="D7" s="6"/>
      <c r="E7" s="7">
        <f t="shared" si="0"/>
        <v>1500</v>
      </c>
    </row>
    <row r="8" spans="1:5" ht="103.5" customHeight="1">
      <c r="A8" s="4" t="s">
        <v>15</v>
      </c>
      <c r="B8" s="5" t="s">
        <v>16</v>
      </c>
      <c r="C8" s="6">
        <v>1000</v>
      </c>
      <c r="D8" s="6"/>
      <c r="E8" s="7">
        <f t="shared" si="0"/>
        <v>1000</v>
      </c>
    </row>
    <row r="9" spans="1:5" ht="103.5" customHeight="1">
      <c r="A9" s="4" t="s">
        <v>17</v>
      </c>
      <c r="B9" s="5" t="s">
        <v>11</v>
      </c>
      <c r="C9" s="6">
        <v>1500</v>
      </c>
      <c r="D9" s="6"/>
      <c r="E9" s="7">
        <f t="shared" si="0"/>
        <v>1500</v>
      </c>
    </row>
    <row r="10" spans="1:5" ht="103.5" customHeight="1">
      <c r="A10" s="4" t="s">
        <v>18</v>
      </c>
      <c r="B10" s="5" t="s">
        <v>19</v>
      </c>
      <c r="C10" s="6">
        <v>1500</v>
      </c>
      <c r="D10" s="6"/>
      <c r="E10" s="7">
        <f t="shared" si="0"/>
        <v>1500</v>
      </c>
    </row>
    <row r="11" spans="1:5" ht="103.5" customHeight="1">
      <c r="A11" s="4" t="s">
        <v>20</v>
      </c>
      <c r="B11" s="5" t="s">
        <v>21</v>
      </c>
      <c r="C11" s="6">
        <v>1000</v>
      </c>
      <c r="D11" s="6"/>
      <c r="E11" s="7">
        <f t="shared" si="0"/>
        <v>1000</v>
      </c>
    </row>
    <row r="12" spans="1:5" ht="103.5" customHeight="1">
      <c r="A12" s="4" t="s">
        <v>22</v>
      </c>
      <c r="B12" s="5" t="s">
        <v>23</v>
      </c>
      <c r="C12" s="6">
        <v>6000</v>
      </c>
      <c r="D12" s="6"/>
      <c r="E12" s="7">
        <f t="shared" si="0"/>
        <v>6000</v>
      </c>
    </row>
    <row r="13" spans="1:5" ht="103.5" customHeight="1">
      <c r="A13" s="4" t="s">
        <v>24</v>
      </c>
      <c r="B13" s="5" t="s">
        <v>13</v>
      </c>
      <c r="C13" s="6"/>
      <c r="D13" s="6">
        <v>4000</v>
      </c>
      <c r="E13" s="7">
        <f t="shared" si="0"/>
        <v>4000</v>
      </c>
    </row>
    <row r="14" spans="1:5" ht="65.25" customHeight="1">
      <c r="A14" s="4" t="s">
        <v>25</v>
      </c>
      <c r="B14" s="5" t="s">
        <v>6</v>
      </c>
      <c r="C14" s="6"/>
      <c r="D14" s="6">
        <v>4000</v>
      </c>
      <c r="E14" s="7">
        <f t="shared" si="0"/>
        <v>4000</v>
      </c>
    </row>
    <row r="15" spans="1:5" ht="18.75">
      <c r="A15" s="4" t="s">
        <v>26</v>
      </c>
      <c r="B15" s="5" t="s">
        <v>27</v>
      </c>
      <c r="C15" s="6">
        <f>3500+500</f>
        <v>4000</v>
      </c>
      <c r="D15" s="6"/>
      <c r="E15" s="7">
        <f t="shared" si="0"/>
        <v>4000</v>
      </c>
    </row>
    <row r="16" spans="1:5" ht="18.75">
      <c r="A16" s="4" t="s">
        <v>28</v>
      </c>
      <c r="B16" s="5" t="s">
        <v>29</v>
      </c>
      <c r="C16" s="6"/>
      <c r="D16" s="6">
        <v>5000</v>
      </c>
      <c r="E16" s="7">
        <f t="shared" si="0"/>
        <v>5000</v>
      </c>
    </row>
    <row r="17" spans="1:5" ht="113.25" customHeight="1">
      <c r="A17" s="4" t="s">
        <v>30</v>
      </c>
      <c r="B17" s="5" t="s">
        <v>13</v>
      </c>
      <c r="C17" s="6"/>
      <c r="D17" s="6">
        <v>4000</v>
      </c>
      <c r="E17" s="7">
        <f t="shared" si="0"/>
        <v>4000</v>
      </c>
    </row>
    <row r="18" spans="1:5" ht="84.75" customHeight="1">
      <c r="A18" s="4" t="s">
        <v>31</v>
      </c>
      <c r="B18" s="5" t="s">
        <v>13</v>
      </c>
      <c r="C18" s="6"/>
      <c r="D18" s="6">
        <v>4000</v>
      </c>
      <c r="E18" s="7">
        <f t="shared" si="0"/>
        <v>4000</v>
      </c>
    </row>
    <row r="19" spans="1:5" ht="18.75">
      <c r="A19" s="4" t="s">
        <v>32</v>
      </c>
      <c r="B19" s="5" t="s">
        <v>13</v>
      </c>
      <c r="C19" s="6"/>
      <c r="D19" s="6">
        <v>4000</v>
      </c>
      <c r="E19" s="7">
        <f t="shared" si="0"/>
        <v>4000</v>
      </c>
    </row>
    <row r="20" spans="1:5" ht="309" customHeight="1">
      <c r="A20" s="4" t="s">
        <v>33</v>
      </c>
      <c r="B20" s="5" t="s">
        <v>34</v>
      </c>
      <c r="C20" s="6"/>
      <c r="D20" s="6">
        <v>4000</v>
      </c>
      <c r="E20" s="7">
        <f t="shared" si="0"/>
        <v>4000</v>
      </c>
    </row>
    <row r="21" spans="1:5" ht="57.75" customHeight="1">
      <c r="A21" s="4" t="s">
        <v>35</v>
      </c>
      <c r="B21" s="5" t="s">
        <v>36</v>
      </c>
      <c r="C21" s="6"/>
      <c r="D21" s="6">
        <v>4000</v>
      </c>
      <c r="E21" s="7">
        <f t="shared" si="0"/>
        <v>4000</v>
      </c>
    </row>
    <row r="22" spans="1:5" ht="64.5" customHeight="1">
      <c r="A22" s="4" t="s">
        <v>37</v>
      </c>
      <c r="B22" s="5" t="s">
        <v>38</v>
      </c>
      <c r="C22" s="6">
        <v>2500</v>
      </c>
      <c r="D22" s="6"/>
      <c r="E22" s="7">
        <f t="shared" si="0"/>
        <v>2500</v>
      </c>
    </row>
    <row r="23" spans="1:5" ht="64.5" customHeight="1">
      <c r="A23" s="4" t="s">
        <v>39</v>
      </c>
      <c r="B23" s="5" t="s">
        <v>13</v>
      </c>
      <c r="C23" s="6">
        <v>1500</v>
      </c>
      <c r="D23" s="6"/>
      <c r="E23" s="7">
        <f t="shared" si="0"/>
        <v>1500</v>
      </c>
    </row>
    <row r="24" spans="1:5" ht="64.5" customHeight="1">
      <c r="A24" s="4" t="s">
        <v>40</v>
      </c>
      <c r="B24" s="5" t="s">
        <v>6</v>
      </c>
      <c r="C24" s="6"/>
      <c r="D24" s="6">
        <v>4000</v>
      </c>
      <c r="E24" s="7">
        <f t="shared" si="0"/>
        <v>4000</v>
      </c>
    </row>
    <row r="25" spans="1:5" ht="64.5" customHeight="1">
      <c r="A25" s="4" t="s">
        <v>41</v>
      </c>
      <c r="B25" s="5" t="s">
        <v>13</v>
      </c>
      <c r="C25" s="6"/>
      <c r="D25" s="6">
        <v>4000</v>
      </c>
      <c r="E25" s="7">
        <f t="shared" si="0"/>
        <v>4000</v>
      </c>
    </row>
    <row r="26" spans="1:5" ht="18.75">
      <c r="A26" s="4" t="s">
        <v>42</v>
      </c>
      <c r="B26" s="5" t="s">
        <v>6</v>
      </c>
      <c r="C26" s="6">
        <v>4000</v>
      </c>
      <c r="D26" s="6"/>
      <c r="E26" s="7">
        <f t="shared" si="0"/>
        <v>4000</v>
      </c>
    </row>
    <row r="27" spans="1:5" ht="75" customHeight="1">
      <c r="A27" s="4" t="s">
        <v>43</v>
      </c>
      <c r="B27" s="5" t="s">
        <v>44</v>
      </c>
      <c r="C27" s="6">
        <v>4000</v>
      </c>
      <c r="D27" s="6"/>
      <c r="E27" s="7">
        <f t="shared" si="0"/>
        <v>4000</v>
      </c>
    </row>
    <row r="28" spans="1:5" ht="18.75">
      <c r="A28" s="4" t="s">
        <v>45</v>
      </c>
      <c r="B28" s="5" t="s">
        <v>13</v>
      </c>
      <c r="C28" s="6"/>
      <c r="D28" s="6">
        <v>4000</v>
      </c>
      <c r="E28" s="7">
        <f t="shared" si="0"/>
        <v>4000</v>
      </c>
    </row>
    <row r="29" spans="1:5" ht="75" customHeight="1">
      <c r="A29" s="4" t="s">
        <v>46</v>
      </c>
      <c r="B29" s="5" t="s">
        <v>6</v>
      </c>
      <c r="C29" s="6"/>
      <c r="D29" s="6">
        <v>4000</v>
      </c>
      <c r="E29" s="7">
        <f t="shared" si="0"/>
        <v>4000</v>
      </c>
    </row>
    <row r="30" spans="1:5" ht="75" customHeight="1">
      <c r="A30" s="4" t="s">
        <v>47</v>
      </c>
      <c r="B30" s="5" t="s">
        <v>48</v>
      </c>
      <c r="C30" s="6"/>
      <c r="D30" s="6">
        <v>4000</v>
      </c>
      <c r="E30" s="7">
        <f t="shared" si="0"/>
        <v>4000</v>
      </c>
    </row>
    <row r="31" spans="1:5" ht="75" customHeight="1">
      <c r="A31" s="4" t="s">
        <v>49</v>
      </c>
      <c r="B31" s="5" t="s">
        <v>13</v>
      </c>
      <c r="C31" s="6"/>
      <c r="D31" s="6">
        <v>4000</v>
      </c>
      <c r="E31" s="7">
        <f t="shared" si="0"/>
        <v>4000</v>
      </c>
    </row>
    <row r="32" spans="1:5" ht="60.75" customHeight="1">
      <c r="A32" s="11" t="s">
        <v>50</v>
      </c>
      <c r="B32" s="11" t="s">
        <v>51</v>
      </c>
      <c r="C32" s="6">
        <v>2000</v>
      </c>
      <c r="D32" s="6"/>
      <c r="E32" s="7">
        <f t="shared" si="0"/>
        <v>2000</v>
      </c>
    </row>
    <row r="33" spans="1:5" ht="60.75" customHeight="1">
      <c r="A33" s="11" t="s">
        <v>52</v>
      </c>
      <c r="B33" s="11" t="s">
        <v>53</v>
      </c>
      <c r="C33" s="6">
        <v>2000</v>
      </c>
      <c r="D33" s="6"/>
      <c r="E33" s="7">
        <f t="shared" si="0"/>
        <v>2000</v>
      </c>
    </row>
    <row r="34" spans="1:5" ht="60.75" customHeight="1">
      <c r="A34" s="11" t="s">
        <v>54</v>
      </c>
      <c r="B34" s="11" t="s">
        <v>55</v>
      </c>
      <c r="C34" s="6">
        <f>1500+1000</f>
        <v>2500</v>
      </c>
      <c r="D34" s="6"/>
      <c r="E34" s="7">
        <f t="shared" si="0"/>
        <v>2500</v>
      </c>
    </row>
    <row r="35" spans="1:5" ht="60.75" customHeight="1">
      <c r="A35" s="11" t="s">
        <v>56</v>
      </c>
      <c r="B35" s="11" t="s">
        <v>6</v>
      </c>
      <c r="C35" s="6">
        <v>1500</v>
      </c>
      <c r="D35" s="6"/>
      <c r="E35" s="7">
        <f t="shared" si="0"/>
        <v>1500</v>
      </c>
    </row>
    <row r="36" spans="1:5" ht="60.75" customHeight="1">
      <c r="A36" s="11" t="s">
        <v>57</v>
      </c>
      <c r="B36" s="11" t="s">
        <v>58</v>
      </c>
      <c r="C36" s="6">
        <v>1500</v>
      </c>
      <c r="D36" s="6"/>
      <c r="E36" s="7">
        <f t="shared" si="0"/>
        <v>1500</v>
      </c>
    </row>
    <row r="37" spans="1:5" ht="60.75" customHeight="1">
      <c r="A37" s="11" t="s">
        <v>59</v>
      </c>
      <c r="B37" s="11" t="s">
        <v>60</v>
      </c>
      <c r="C37" s="6">
        <v>1000</v>
      </c>
      <c r="D37" s="6"/>
      <c r="E37" s="7">
        <f t="shared" si="0"/>
        <v>1000</v>
      </c>
    </row>
    <row r="38" spans="1:5" ht="18.75">
      <c r="A38" s="11" t="s">
        <v>61</v>
      </c>
      <c r="B38" s="11" t="s">
        <v>62</v>
      </c>
      <c r="C38" s="6">
        <f>1000+300</f>
        <v>1300</v>
      </c>
      <c r="D38" s="6"/>
      <c r="E38" s="7">
        <f t="shared" si="0"/>
        <v>1300</v>
      </c>
    </row>
    <row r="39" spans="1:5" ht="60.75" customHeight="1">
      <c r="A39" s="11" t="s">
        <v>63</v>
      </c>
      <c r="B39" s="11" t="s">
        <v>64</v>
      </c>
      <c r="C39" s="6">
        <f aca="true" t="shared" si="1" ref="C39:C40">4000-2000</f>
        <v>2000</v>
      </c>
      <c r="D39" s="6"/>
      <c r="E39" s="7">
        <f t="shared" si="0"/>
        <v>2000</v>
      </c>
    </row>
    <row r="40" spans="1:5" ht="51.75" customHeight="1">
      <c r="A40" s="11" t="s">
        <v>65</v>
      </c>
      <c r="B40" s="11" t="s">
        <v>13</v>
      </c>
      <c r="C40" s="6">
        <f t="shared" si="1"/>
        <v>2000</v>
      </c>
      <c r="D40" s="6"/>
      <c r="E40" s="7">
        <f t="shared" si="0"/>
        <v>2000</v>
      </c>
    </row>
    <row r="41" spans="1:5" ht="51.75" customHeight="1">
      <c r="A41" s="11" t="s">
        <v>31</v>
      </c>
      <c r="B41" s="11" t="s">
        <v>13</v>
      </c>
      <c r="C41" s="6">
        <v>2000</v>
      </c>
      <c r="D41" s="6"/>
      <c r="E41" s="7">
        <f t="shared" si="0"/>
        <v>2000</v>
      </c>
    </row>
    <row r="42" spans="1:5" ht="18.75">
      <c r="A42" s="11" t="s">
        <v>66</v>
      </c>
      <c r="B42" s="11" t="s">
        <v>13</v>
      </c>
      <c r="C42" s="6">
        <v>1000</v>
      </c>
      <c r="D42" s="6"/>
      <c r="E42" s="7">
        <f t="shared" si="0"/>
        <v>1000</v>
      </c>
    </row>
    <row r="43" spans="1:5" ht="63.75" customHeight="1">
      <c r="A43" s="11" t="s">
        <v>67</v>
      </c>
      <c r="B43" s="11" t="s">
        <v>13</v>
      </c>
      <c r="C43" s="6">
        <v>2500</v>
      </c>
      <c r="D43" s="6"/>
      <c r="E43" s="7">
        <f t="shared" si="0"/>
        <v>2500</v>
      </c>
    </row>
    <row r="44" spans="1:5" ht="18.75">
      <c r="A44" s="11" t="s">
        <v>68</v>
      </c>
      <c r="B44" s="11" t="s">
        <v>69</v>
      </c>
      <c r="C44" s="6">
        <v>1500</v>
      </c>
      <c r="D44" s="6"/>
      <c r="E44" s="7">
        <f t="shared" si="0"/>
        <v>1500</v>
      </c>
    </row>
    <row r="45" spans="1:5" ht="18.75">
      <c r="A45" s="11" t="s">
        <v>70</v>
      </c>
      <c r="B45" s="11" t="s">
        <v>34</v>
      </c>
      <c r="C45" s="6">
        <v>1500</v>
      </c>
      <c r="D45" s="6"/>
      <c r="E45" s="7">
        <f t="shared" si="0"/>
        <v>1500</v>
      </c>
    </row>
    <row r="46" spans="1:5" ht="18.75">
      <c r="A46" s="11" t="s">
        <v>71</v>
      </c>
      <c r="B46" s="11" t="s">
        <v>72</v>
      </c>
      <c r="C46" s="6">
        <f>1500+1500</f>
        <v>3000</v>
      </c>
      <c r="D46" s="6"/>
      <c r="E46" s="7">
        <f t="shared" si="0"/>
        <v>3000</v>
      </c>
    </row>
    <row r="47" spans="1:5" ht="18.75">
      <c r="A47" s="11" t="s">
        <v>73</v>
      </c>
      <c r="B47" s="11" t="s">
        <v>6</v>
      </c>
      <c r="C47" s="6">
        <v>1000</v>
      </c>
      <c r="D47" s="6"/>
      <c r="E47" s="7">
        <f t="shared" si="0"/>
        <v>1000</v>
      </c>
    </row>
    <row r="48" spans="1:5" ht="18.75">
      <c r="A48" s="11" t="s">
        <v>74</v>
      </c>
      <c r="B48" s="11" t="s">
        <v>6</v>
      </c>
      <c r="C48" s="6"/>
      <c r="D48" s="6">
        <v>4000</v>
      </c>
      <c r="E48" s="7">
        <f t="shared" si="0"/>
        <v>4000</v>
      </c>
    </row>
    <row r="49" spans="1:5" ht="63.75" customHeight="1">
      <c r="A49" s="12" t="s">
        <v>75</v>
      </c>
      <c r="B49" s="12" t="s">
        <v>13</v>
      </c>
      <c r="C49" s="6">
        <v>1500</v>
      </c>
      <c r="D49" s="6"/>
      <c r="E49" s="7">
        <f t="shared" si="0"/>
        <v>1500</v>
      </c>
    </row>
    <row r="50" spans="1:5" ht="63.75" customHeight="1">
      <c r="A50" s="12" t="s">
        <v>76</v>
      </c>
      <c r="B50" s="12" t="s">
        <v>77</v>
      </c>
      <c r="C50" s="6">
        <v>2000</v>
      </c>
      <c r="D50" s="6"/>
      <c r="E50" s="7">
        <f t="shared" si="0"/>
        <v>2000</v>
      </c>
    </row>
    <row r="51" spans="1:5" ht="63.75" customHeight="1">
      <c r="A51" s="12" t="s">
        <v>78</v>
      </c>
      <c r="B51" s="12" t="s">
        <v>79</v>
      </c>
      <c r="C51" s="6">
        <v>3000</v>
      </c>
      <c r="D51" s="6"/>
      <c r="E51" s="7">
        <f t="shared" si="0"/>
        <v>3000</v>
      </c>
    </row>
    <row r="52" spans="1:5" ht="63.75" customHeight="1">
      <c r="A52" s="12" t="s">
        <v>80</v>
      </c>
      <c r="B52" s="12" t="s">
        <v>81</v>
      </c>
      <c r="C52" s="6">
        <v>3500</v>
      </c>
      <c r="D52" s="6"/>
      <c r="E52" s="7">
        <f t="shared" si="0"/>
        <v>3500</v>
      </c>
    </row>
    <row r="53" spans="1:5" ht="63.75" customHeight="1">
      <c r="A53" s="12" t="s">
        <v>82</v>
      </c>
      <c r="B53" s="12" t="s">
        <v>13</v>
      </c>
      <c r="C53" s="6"/>
      <c r="D53" s="6">
        <v>4000</v>
      </c>
      <c r="E53" s="7">
        <f t="shared" si="0"/>
        <v>4000</v>
      </c>
    </row>
    <row r="54" spans="1:5" ht="77.25" customHeight="1">
      <c r="A54" s="11" t="s">
        <v>83</v>
      </c>
      <c r="B54" s="11" t="s">
        <v>84</v>
      </c>
      <c r="C54" s="6">
        <v>2580</v>
      </c>
      <c r="D54" s="6"/>
      <c r="E54" s="7">
        <f t="shared" si="0"/>
        <v>2580</v>
      </c>
    </row>
    <row r="55" spans="1:5" ht="77.25" customHeight="1">
      <c r="A55" s="11" t="s">
        <v>85</v>
      </c>
      <c r="B55" s="11" t="s">
        <v>13</v>
      </c>
      <c r="C55" s="6">
        <v>3000</v>
      </c>
      <c r="D55" s="6"/>
      <c r="E55" s="7">
        <f t="shared" si="0"/>
        <v>3000</v>
      </c>
    </row>
    <row r="56" spans="1:5" ht="77.25" customHeight="1">
      <c r="A56" s="11" t="s">
        <v>86</v>
      </c>
      <c r="B56" s="11" t="s">
        <v>13</v>
      </c>
      <c r="C56" s="6">
        <v>2500</v>
      </c>
      <c r="D56" s="6"/>
      <c r="E56" s="7">
        <f t="shared" si="0"/>
        <v>2500</v>
      </c>
    </row>
    <row r="57" spans="1:5" ht="77.25" customHeight="1">
      <c r="A57" s="11" t="s">
        <v>87</v>
      </c>
      <c r="B57" s="11" t="s">
        <v>6</v>
      </c>
      <c r="C57" s="6">
        <v>1000</v>
      </c>
      <c r="D57" s="6"/>
      <c r="E57" s="7">
        <f t="shared" si="0"/>
        <v>1000</v>
      </c>
    </row>
    <row r="58" spans="1:5" ht="77.25" customHeight="1">
      <c r="A58" s="11" t="s">
        <v>88</v>
      </c>
      <c r="B58" s="11" t="s">
        <v>6</v>
      </c>
      <c r="C58" s="6">
        <v>1500</v>
      </c>
      <c r="D58" s="6"/>
      <c r="E58" s="7">
        <f t="shared" si="0"/>
        <v>1500</v>
      </c>
    </row>
    <row r="59" spans="1:5" ht="77.25" customHeight="1">
      <c r="A59" s="11" t="s">
        <v>89</v>
      </c>
      <c r="B59" s="11" t="s">
        <v>6</v>
      </c>
      <c r="C59" s="6">
        <v>2500</v>
      </c>
      <c r="D59" s="6"/>
      <c r="E59" s="7">
        <f t="shared" si="0"/>
        <v>2500</v>
      </c>
    </row>
    <row r="60" spans="1:5" ht="77.25" customHeight="1">
      <c r="A60" s="11" t="s">
        <v>90</v>
      </c>
      <c r="B60" s="11" t="s">
        <v>91</v>
      </c>
      <c r="C60" s="6">
        <v>1500</v>
      </c>
      <c r="D60" s="6"/>
      <c r="E60" s="7">
        <f t="shared" si="0"/>
        <v>1500</v>
      </c>
    </row>
    <row r="61" spans="1:5" ht="77.25" customHeight="1">
      <c r="A61" s="11" t="s">
        <v>92</v>
      </c>
      <c r="B61" s="11" t="s">
        <v>11</v>
      </c>
      <c r="C61" s="6">
        <v>3000</v>
      </c>
      <c r="D61" s="6"/>
      <c r="E61" s="7">
        <f t="shared" si="0"/>
        <v>3000</v>
      </c>
    </row>
    <row r="62" spans="1:5" ht="77.25" customHeight="1">
      <c r="A62" s="11" t="s">
        <v>93</v>
      </c>
      <c r="B62" s="11" t="s">
        <v>94</v>
      </c>
      <c r="C62" s="6">
        <v>1500</v>
      </c>
      <c r="D62" s="6"/>
      <c r="E62" s="7">
        <f t="shared" si="0"/>
        <v>1500</v>
      </c>
    </row>
    <row r="63" spans="1:5" ht="18.75">
      <c r="A63" s="11" t="s">
        <v>95</v>
      </c>
      <c r="B63" s="11" t="s">
        <v>96</v>
      </c>
      <c r="C63" s="6">
        <v>2000</v>
      </c>
      <c r="D63" s="6"/>
      <c r="E63" s="7">
        <f t="shared" si="0"/>
        <v>2000</v>
      </c>
    </row>
    <row r="64" spans="1:5" ht="77.25" customHeight="1">
      <c r="A64" s="11" t="s">
        <v>97</v>
      </c>
      <c r="B64" s="11" t="s">
        <v>98</v>
      </c>
      <c r="C64" s="6">
        <v>2500</v>
      </c>
      <c r="D64" s="6"/>
      <c r="E64" s="7">
        <f t="shared" si="0"/>
        <v>2500</v>
      </c>
    </row>
    <row r="65" spans="1:5" ht="77.25" customHeight="1">
      <c r="A65" s="11" t="s">
        <v>99</v>
      </c>
      <c r="B65" s="11" t="s">
        <v>6</v>
      </c>
      <c r="C65" s="6">
        <v>2000</v>
      </c>
      <c r="D65" s="6"/>
      <c r="E65" s="7">
        <f t="shared" si="0"/>
        <v>2000</v>
      </c>
    </row>
    <row r="66" spans="1:5" ht="77.25" customHeight="1">
      <c r="A66" s="11" t="s">
        <v>100</v>
      </c>
      <c r="B66" s="11" t="s">
        <v>98</v>
      </c>
      <c r="C66" s="6">
        <v>1500</v>
      </c>
      <c r="D66" s="6"/>
      <c r="E66" s="7">
        <f t="shared" si="0"/>
        <v>1500</v>
      </c>
    </row>
    <row r="67" spans="1:5" ht="77.25" customHeight="1">
      <c r="A67" s="11" t="s">
        <v>101</v>
      </c>
      <c r="B67" s="11" t="s">
        <v>11</v>
      </c>
      <c r="C67" s="6">
        <v>1500</v>
      </c>
      <c r="D67" s="6"/>
      <c r="E67" s="7">
        <f t="shared" si="0"/>
        <v>1500</v>
      </c>
    </row>
    <row r="68" spans="1:5" ht="77.25" customHeight="1">
      <c r="A68" s="11" t="s">
        <v>102</v>
      </c>
      <c r="B68" s="11" t="s">
        <v>103</v>
      </c>
      <c r="C68" s="6">
        <v>1500</v>
      </c>
      <c r="D68" s="6"/>
      <c r="E68" s="7">
        <f t="shared" si="0"/>
        <v>1500</v>
      </c>
    </row>
    <row r="69" spans="1:5" ht="77.25" customHeight="1">
      <c r="A69" s="11" t="s">
        <v>104</v>
      </c>
      <c r="B69" s="11" t="s">
        <v>13</v>
      </c>
      <c r="C69" s="6">
        <v>2000</v>
      </c>
      <c r="D69" s="6"/>
      <c r="E69" s="7">
        <f t="shared" si="0"/>
        <v>2000</v>
      </c>
    </row>
    <row r="70" spans="1:5" ht="77.25" customHeight="1">
      <c r="A70" s="11" t="s">
        <v>105</v>
      </c>
      <c r="B70" s="11" t="s">
        <v>11</v>
      </c>
      <c r="C70" s="6">
        <v>1500</v>
      </c>
      <c r="D70" s="6"/>
      <c r="E70" s="7">
        <f t="shared" si="0"/>
        <v>1500</v>
      </c>
    </row>
    <row r="71" spans="1:5" ht="77.25" customHeight="1">
      <c r="A71" s="11" t="s">
        <v>106</v>
      </c>
      <c r="B71" s="11" t="s">
        <v>6</v>
      </c>
      <c r="C71" s="6">
        <v>1500</v>
      </c>
      <c r="D71" s="6"/>
      <c r="E71" s="7">
        <f t="shared" si="0"/>
        <v>1500</v>
      </c>
    </row>
    <row r="72" spans="1:5" ht="77.25" customHeight="1">
      <c r="A72" s="11" t="s">
        <v>107</v>
      </c>
      <c r="B72" s="11" t="s">
        <v>108</v>
      </c>
      <c r="C72" s="6">
        <v>2500</v>
      </c>
      <c r="D72" s="6"/>
      <c r="E72" s="7">
        <f t="shared" si="0"/>
        <v>2500</v>
      </c>
    </row>
    <row r="73" spans="1:5" ht="77.25" customHeight="1">
      <c r="A73" s="11" t="s">
        <v>109</v>
      </c>
      <c r="B73" s="11" t="s">
        <v>110</v>
      </c>
      <c r="C73" s="6">
        <v>1500</v>
      </c>
      <c r="D73" s="6"/>
      <c r="E73" s="7">
        <f t="shared" si="0"/>
        <v>1500</v>
      </c>
    </row>
    <row r="74" spans="1:5" ht="77.25" customHeight="1">
      <c r="A74" s="11" t="s">
        <v>111</v>
      </c>
      <c r="B74" s="11" t="s">
        <v>112</v>
      </c>
      <c r="C74" s="6">
        <v>1500</v>
      </c>
      <c r="D74" s="6"/>
      <c r="E74" s="7">
        <f t="shared" si="0"/>
        <v>1500</v>
      </c>
    </row>
    <row r="75" spans="1:5" ht="77.25" customHeight="1">
      <c r="A75" s="11" t="s">
        <v>113</v>
      </c>
      <c r="B75" s="11" t="s">
        <v>114</v>
      </c>
      <c r="C75" s="6">
        <v>1500</v>
      </c>
      <c r="D75" s="6"/>
      <c r="E75" s="7">
        <f t="shared" si="0"/>
        <v>1500</v>
      </c>
    </row>
    <row r="76" spans="1:5" ht="77.25" customHeight="1">
      <c r="A76" s="11" t="s">
        <v>115</v>
      </c>
      <c r="B76" s="11" t="s">
        <v>11</v>
      </c>
      <c r="C76" s="6">
        <v>1500</v>
      </c>
      <c r="D76" s="6"/>
      <c r="E76" s="7">
        <f t="shared" si="0"/>
        <v>1500</v>
      </c>
    </row>
    <row r="77" spans="1:5" ht="77.25" customHeight="1">
      <c r="A77" s="11" t="s">
        <v>116</v>
      </c>
      <c r="B77" s="11" t="s">
        <v>94</v>
      </c>
      <c r="C77" s="6">
        <v>1500</v>
      </c>
      <c r="D77" s="6"/>
      <c r="E77" s="7">
        <f t="shared" si="0"/>
        <v>1500</v>
      </c>
    </row>
    <row r="78" spans="1:5" ht="77.25" customHeight="1">
      <c r="A78" s="11" t="s">
        <v>117</v>
      </c>
      <c r="B78" s="11" t="s">
        <v>96</v>
      </c>
      <c r="C78" s="6">
        <v>1500</v>
      </c>
      <c r="D78" s="6"/>
      <c r="E78" s="7">
        <f t="shared" si="0"/>
        <v>1500</v>
      </c>
    </row>
    <row r="79" spans="1:5" ht="77.25" customHeight="1">
      <c r="A79" s="11" t="s">
        <v>118</v>
      </c>
      <c r="B79" s="11" t="s">
        <v>13</v>
      </c>
      <c r="C79" s="6">
        <v>2000</v>
      </c>
      <c r="D79" s="6"/>
      <c r="E79" s="7">
        <f t="shared" si="0"/>
        <v>2000</v>
      </c>
    </row>
    <row r="80" spans="1:5" ht="77.25" customHeight="1">
      <c r="A80" s="11" t="s">
        <v>119</v>
      </c>
      <c r="B80" s="11" t="s">
        <v>11</v>
      </c>
      <c r="C80" s="6">
        <v>1500</v>
      </c>
      <c r="D80" s="6"/>
      <c r="E80" s="7">
        <f t="shared" si="0"/>
        <v>1500</v>
      </c>
    </row>
    <row r="81" spans="1:5" ht="77.25" customHeight="1">
      <c r="A81" s="11" t="s">
        <v>120</v>
      </c>
      <c r="B81" s="11" t="s">
        <v>62</v>
      </c>
      <c r="C81" s="6">
        <v>1500</v>
      </c>
      <c r="D81" s="6"/>
      <c r="E81" s="7">
        <f t="shared" si="0"/>
        <v>1500</v>
      </c>
    </row>
    <row r="82" spans="1:5" ht="77.25" customHeight="1">
      <c r="A82" s="11" t="s">
        <v>121</v>
      </c>
      <c r="B82" s="11" t="s">
        <v>72</v>
      </c>
      <c r="C82" s="6">
        <v>1500</v>
      </c>
      <c r="D82" s="6"/>
      <c r="E82" s="7">
        <f t="shared" si="0"/>
        <v>1500</v>
      </c>
    </row>
    <row r="83" spans="1:5" ht="77.25" customHeight="1">
      <c r="A83" s="11" t="s">
        <v>122</v>
      </c>
      <c r="B83" s="11" t="s">
        <v>123</v>
      </c>
      <c r="C83" s="6">
        <v>1500</v>
      </c>
      <c r="D83" s="6"/>
      <c r="E83" s="7">
        <f t="shared" si="0"/>
        <v>1500</v>
      </c>
    </row>
    <row r="84" spans="1:5" ht="77.25" customHeight="1">
      <c r="A84" s="11" t="s">
        <v>124</v>
      </c>
      <c r="B84" s="11" t="s">
        <v>125</v>
      </c>
      <c r="C84" s="6">
        <v>1500</v>
      </c>
      <c r="D84" s="6"/>
      <c r="E84" s="7">
        <f t="shared" si="0"/>
        <v>1500</v>
      </c>
    </row>
    <row r="85" spans="1:5" ht="77.25" customHeight="1">
      <c r="A85" s="11" t="s">
        <v>126</v>
      </c>
      <c r="B85" s="11" t="s">
        <v>127</v>
      </c>
      <c r="C85" s="6">
        <v>1000</v>
      </c>
      <c r="D85" s="6"/>
      <c r="E85" s="7">
        <f t="shared" si="0"/>
        <v>1000</v>
      </c>
    </row>
    <row r="86" spans="1:5" ht="77.25" customHeight="1">
      <c r="A86" s="11" t="s">
        <v>128</v>
      </c>
      <c r="B86" s="11" t="s">
        <v>11</v>
      </c>
      <c r="C86" s="6">
        <v>1000</v>
      </c>
      <c r="D86" s="6"/>
      <c r="E86" s="7">
        <f t="shared" si="0"/>
        <v>1000</v>
      </c>
    </row>
    <row r="87" spans="1:5" ht="77.25" customHeight="1">
      <c r="A87" s="11" t="s">
        <v>129</v>
      </c>
      <c r="B87" s="11" t="s">
        <v>130</v>
      </c>
      <c r="C87" s="6">
        <v>1000</v>
      </c>
      <c r="D87" s="6"/>
      <c r="E87" s="7">
        <f t="shared" si="0"/>
        <v>1000</v>
      </c>
    </row>
    <row r="88" spans="1:5" ht="77.25" customHeight="1">
      <c r="A88" s="11" t="s">
        <v>131</v>
      </c>
      <c r="B88" s="11" t="s">
        <v>6</v>
      </c>
      <c r="C88" s="6">
        <v>1000</v>
      </c>
      <c r="D88" s="6"/>
      <c r="E88" s="7">
        <f t="shared" si="0"/>
        <v>1000</v>
      </c>
    </row>
    <row r="89" spans="1:5" ht="77.25" customHeight="1">
      <c r="A89" s="11" t="s">
        <v>132</v>
      </c>
      <c r="B89" s="11" t="s">
        <v>133</v>
      </c>
      <c r="C89" s="6">
        <v>1000</v>
      </c>
      <c r="D89" s="6"/>
      <c r="E89" s="7">
        <f t="shared" si="0"/>
        <v>1000</v>
      </c>
    </row>
    <row r="90" spans="1:5" ht="77.25" customHeight="1">
      <c r="A90" s="11" t="s">
        <v>134</v>
      </c>
      <c r="B90" s="11" t="s">
        <v>135</v>
      </c>
      <c r="C90" s="6">
        <v>1000</v>
      </c>
      <c r="D90" s="6"/>
      <c r="E90" s="7">
        <f t="shared" si="0"/>
        <v>1000</v>
      </c>
    </row>
    <row r="91" spans="1:5" ht="77.25" customHeight="1">
      <c r="A91" s="11" t="s">
        <v>136</v>
      </c>
      <c r="B91" s="11" t="s">
        <v>137</v>
      </c>
      <c r="C91" s="6">
        <v>1500</v>
      </c>
      <c r="D91" s="6"/>
      <c r="E91" s="7">
        <f t="shared" si="0"/>
        <v>1500</v>
      </c>
    </row>
    <row r="92" spans="1:5" s="13" customFormat="1" ht="77.25" customHeight="1">
      <c r="A92" s="12" t="s">
        <v>138</v>
      </c>
      <c r="B92" s="12" t="s">
        <v>139</v>
      </c>
      <c r="C92" s="9">
        <v>1500</v>
      </c>
      <c r="D92" s="9"/>
      <c r="E92" s="10">
        <v>1500</v>
      </c>
    </row>
    <row r="93" spans="1:5" ht="77.25" customHeight="1">
      <c r="A93" s="11" t="s">
        <v>140</v>
      </c>
      <c r="B93" s="11" t="s">
        <v>13</v>
      </c>
      <c r="C93" s="6">
        <v>1000</v>
      </c>
      <c r="D93" s="6"/>
      <c r="E93" s="7">
        <f aca="true" t="shared" si="2" ref="E93:E97">C93+D93</f>
        <v>1000</v>
      </c>
    </row>
    <row r="94" spans="1:5" ht="77.25" customHeight="1">
      <c r="A94" s="11" t="s">
        <v>141</v>
      </c>
      <c r="B94" s="11" t="s">
        <v>79</v>
      </c>
      <c r="C94" s="6">
        <v>1000</v>
      </c>
      <c r="D94" s="6"/>
      <c r="E94" s="7">
        <f t="shared" si="2"/>
        <v>1000</v>
      </c>
    </row>
    <row r="95" spans="1:5" ht="77.25" customHeight="1">
      <c r="A95" s="11" t="s">
        <v>142</v>
      </c>
      <c r="B95" s="11" t="s">
        <v>143</v>
      </c>
      <c r="C95" s="6"/>
      <c r="D95" s="6">
        <v>6000</v>
      </c>
      <c r="E95" s="7">
        <f t="shared" si="2"/>
        <v>6000</v>
      </c>
    </row>
    <row r="96" spans="1:5" ht="77.25" customHeight="1">
      <c r="A96" s="11" t="s">
        <v>144</v>
      </c>
      <c r="B96" s="11" t="s">
        <v>145</v>
      </c>
      <c r="C96" s="6"/>
      <c r="D96" s="6">
        <v>5000</v>
      </c>
      <c r="E96" s="7">
        <f t="shared" si="2"/>
        <v>5000</v>
      </c>
    </row>
    <row r="97" spans="1:5" ht="77.25" customHeight="1">
      <c r="A97" s="11" t="s">
        <v>146</v>
      </c>
      <c r="B97" s="11" t="s">
        <v>147</v>
      </c>
      <c r="C97" s="6"/>
      <c r="D97" s="6">
        <v>4000</v>
      </c>
      <c r="E97" s="7">
        <f t="shared" si="2"/>
        <v>4000</v>
      </c>
    </row>
    <row r="98" spans="1:6" ht="24">
      <c r="A98" s="14"/>
      <c r="B98" s="15"/>
      <c r="C98" s="16">
        <f>SUM(C2:C97)</f>
        <v>149580</v>
      </c>
      <c r="D98" s="16">
        <f>SUM(D2:D97)</f>
        <v>80000</v>
      </c>
      <c r="E98" s="17">
        <f>SUM(C98:D98)</f>
        <v>229580</v>
      </c>
      <c r="F98" s="17"/>
    </row>
    <row r="99" spans="1:5" ht="24">
      <c r="A99" s="14"/>
      <c r="B99" s="15"/>
      <c r="C99" s="18">
        <f>C98+D98</f>
        <v>229580</v>
      </c>
      <c r="D99" s="19"/>
      <c r="E99" s="20"/>
    </row>
  </sheetData>
  <sheetProtection selectLockedCells="1" selectUnlockedCells="1"/>
  <autoFilter ref="A1:E99"/>
  <printOptions horizontalCentered="1" verticalCentered="1"/>
  <pageMargins left="0" right="0" top="0" bottom="0" header="0.5118055555555555" footer="0.5118055555555555"/>
  <pageSetup fitToHeight="8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2019-10-28T15:14:07Z</dcterms:created>
  <cp:category/>
  <cp:version/>
  <cp:contentType/>
  <cp:contentStatus/>
  <cp:revision>1</cp:revision>
</cp:coreProperties>
</file>